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YATIRIMLAR" sheetId="1" r:id="rId1"/>
    <sheet name="SEKTÖRLERE GÖRE" sheetId="2" r:id="rId2"/>
  </sheets>
  <definedNames>
    <definedName name="_xlnm.Print_Titles" localSheetId="0">YATIRIMLAR!$5:$5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  <c r="J30" i="1"/>
  <c r="I30" i="1"/>
  <c r="K28" i="1"/>
  <c r="J28" i="1"/>
  <c r="I28" i="1"/>
  <c r="K19" i="1"/>
  <c r="J19" i="1"/>
  <c r="I19" i="1"/>
  <c r="K13" i="1"/>
  <c r="J13" i="1"/>
  <c r="I13" i="1"/>
  <c r="K31" i="1" l="1"/>
  <c r="J31" i="1"/>
  <c r="I31" i="1"/>
</calcChain>
</file>

<file path=xl/sharedStrings.xml><?xml version="1.0" encoding="utf-8"?>
<sst xmlns="http://schemas.openxmlformats.org/spreadsheetml/2006/main" count="184" uniqueCount="122">
  <si>
    <t>PROJE NO</t>
  </si>
  <si>
    <t>SEKTÖRÜ</t>
  </si>
  <si>
    <t>PROJE ADI</t>
  </si>
  <si>
    <t>YERİ</t>
  </si>
  <si>
    <t>KARAKTERİSTİĞİ</t>
  </si>
  <si>
    <t>BAŞLAMA BİTİŞ YILI</t>
  </si>
  <si>
    <t>DSİ GN.MD.</t>
  </si>
  <si>
    <t>2021K05-169650</t>
  </si>
  <si>
    <t>TARIM-SULAMA</t>
  </si>
  <si>
    <t>Gümüşhane Bahçecik İçmesuyu</t>
  </si>
  <si>
    <t>Gümüşhane</t>
  </si>
  <si>
    <t>-</t>
  </si>
  <si>
    <t>Bayburt, Gümüşhane</t>
  </si>
  <si>
    <t>2017E03-23398</t>
  </si>
  <si>
    <t>HAVAYOLU ULAŞTIRMASI</t>
  </si>
  <si>
    <t>KGM</t>
  </si>
  <si>
    <t>KARAYOLU ULAŞTIRMASI</t>
  </si>
  <si>
    <t xml:space="preserve">Çeşitli Ünitelerin Etüt Projesi </t>
  </si>
  <si>
    <t>Etüt-Proje</t>
  </si>
  <si>
    <t>- </t>
  </si>
  <si>
    <t>Yayın Alımı</t>
  </si>
  <si>
    <t>2020H03-151166</t>
  </si>
  <si>
    <t>Doğalgaz Dönüşümü, Elektrik hattı, Kampüs İçi Yol, Kanalizasyon hattı, Peyzaj, Su isale hattı, Telefon hattı</t>
  </si>
  <si>
    <t>2021H03-168460</t>
  </si>
  <si>
    <t>2021H05-168466</t>
  </si>
  <si>
    <t>KÜLTÜR VE TURİZM BAKANLIĞI</t>
  </si>
  <si>
    <t>KÜLTÜR</t>
  </si>
  <si>
    <t>Gümüşhane İl Halk Kütüphanesi Yapımı</t>
  </si>
  <si>
    <t>Kütüphane (5.600 m2)</t>
  </si>
  <si>
    <t>TARIM</t>
  </si>
  <si>
    <t>EĞİTİM -  YÜKSEK ÖĞRETİM</t>
  </si>
  <si>
    <t>PROJE SAHİBİ KURUM/KURULUŞ</t>
  </si>
  <si>
    <t>SIRA NO</t>
  </si>
  <si>
    <t xml:space="preserve">PROJE TUTARI </t>
  </si>
  <si>
    <t>GÜMÜŞHANE İLİ</t>
  </si>
  <si>
    <t>İL YATIRIMI GENEL TOPLAMI</t>
  </si>
  <si>
    <t>GÜMÜŞHANE ÜNİVERSİTESİ</t>
  </si>
  <si>
    <t>SEKTÖR</t>
  </si>
  <si>
    <t>PROJE TUTARI</t>
  </si>
  <si>
    <t>ULAŞTIMA</t>
  </si>
  <si>
    <t>EĞİTİM</t>
  </si>
  <si>
    <t>TOPLAM</t>
  </si>
  <si>
    <t>PROJE SAYISI</t>
  </si>
  <si>
    <t>TARIM SEKTÖRÜ TOPLAMI</t>
  </si>
  <si>
    <t>ULAŞTIRMA SEKTÖRÜ TOPLAMI</t>
  </si>
  <si>
    <t>EĞİTİM SEKTÖRÜ TOPLAMI</t>
  </si>
  <si>
    <t>KÜLTÜR VE TURİZM SEKTÖRÜ TOPLAMI</t>
  </si>
  <si>
    <t>SEKTÖREL DAĞILIMI</t>
  </si>
  <si>
    <t>2013A01-149850</t>
  </si>
  <si>
    <t>Kelkit Sütveren Barajı ve Sulaması</t>
  </si>
  <si>
    <t>Depolama (4,93 hmᶾ), Sulama (1.280 ha)</t>
  </si>
  <si>
    <t>Kelkit Söğütlü Barajı ve Sulaması [3]</t>
  </si>
  <si>
    <t>2013A01-187654</t>
  </si>
  <si>
    <t>Depolama (4,13 hmᶾ), Sulama (1.586 ha)</t>
  </si>
  <si>
    <t>2015A01-182357</t>
  </si>
  <si>
    <t>Tersun Barajı ve Sulaması [3]</t>
  </si>
  <si>
    <t>Depolama (8,53 hmᶾ), Sulama (2.356 ha)</t>
  </si>
  <si>
    <t>2015A01-182362</t>
  </si>
  <si>
    <t>Çamur Barajı ve Sulaması [3</t>
  </si>
  <si>
    <t>Depolama (14,35 hmᶾ), Sulama (5.142 ha)</t>
  </si>
  <si>
    <t>2017A01-187655</t>
  </si>
  <si>
    <t>Kelkit Ünlüpınar Barajı ve Sulaması [3]</t>
  </si>
  <si>
    <t>Depolama (3,38 hmᶾ), Sulama (1.093 ha)</t>
  </si>
  <si>
    <t>Bayburt-Gümüşhane Havalimanı Üstyapı İşleri</t>
  </si>
  <si>
    <t>2020-2025</t>
  </si>
  <si>
    <t>Kampüs Altyapısı</t>
  </si>
  <si>
    <t>Eğitim (5.500 m²), Yurt İnşaatı (2.500 m²)</t>
  </si>
  <si>
    <t>Muhtelif İşler</t>
  </si>
  <si>
    <t>Bakım Onarım, BİT, Kesin Hesap, Makine-Teçhizat</t>
  </si>
  <si>
    <t>2021-2024</t>
  </si>
  <si>
    <t>Kelkit MYO Spor Tesisi [171]</t>
  </si>
  <si>
    <t>Basketbol Sahası (1 adet), Voleybol Sahası (1 adet)</t>
  </si>
  <si>
    <t>Bayburt-Gümüşhane Havalimanı Altyapı İşleri</t>
  </si>
  <si>
    <t>ALTYAPI YATIRIMLARI GENEL MÜD.</t>
  </si>
  <si>
    <t>2022 YILI YATIRIMLARININ</t>
  </si>
  <si>
    <t>2021 YILI SONUNA KADAR YAPILAN HARCAMA</t>
  </si>
  <si>
    <t>2022 YILI YATIRIMI</t>
  </si>
  <si>
    <t>2013-2027</t>
  </si>
  <si>
    <t>2015-2027</t>
  </si>
  <si>
    <t>2017E03-23399</t>
  </si>
  <si>
    <t>e Apron (36.000 m2), Pist Yapım (3.000 m), Taksi Yolu (7.950 m2)</t>
  </si>
  <si>
    <t>2017-2022</t>
  </si>
  <si>
    <t>Müşavirlik/Kontrollük, Terminal Binası (20.000 m2</t>
  </si>
  <si>
    <t>2016E04-207995</t>
  </si>
  <si>
    <t>Bayburt, Giresun, Gümüşhane</t>
  </si>
  <si>
    <t>BY BSK (11 km). Çift Tüp Karayolu Tüneli (4.100 m), Köprü (586 m), Sathi Kaplamalı Tek Yol (61 km), Tek
Tüp Karayolu Tüneli (2.920 m), TY BSK (18 km)</t>
  </si>
  <si>
    <t>BY BSK (42 km), Çift Tüp Karayolu Tüneli (7.380 m), Köprü (267 m)</t>
  </si>
  <si>
    <t>2019E04-208198</t>
  </si>
  <si>
    <t xml:space="preserve"> Sathi Kaplamalı Tek Yol (70 km)</t>
  </si>
  <si>
    <t>Gümüşhane, Trabzon</t>
  </si>
  <si>
    <t>2017-2027</t>
  </si>
  <si>
    <t>Gümüşhane-Kelkit Aşut Göleti ve Sulaması</t>
  </si>
  <si>
    <t>Depolama (0,44 hm3), Sulama (180 ha)</t>
  </si>
  <si>
    <t>2023K12-209436</t>
  </si>
  <si>
    <t>Etüt-Proje, Laboratuvar Cihazları, Teknolojik Araştırma</t>
  </si>
  <si>
    <t>2023-2025</t>
  </si>
  <si>
    <t>2023H03-212323</t>
  </si>
  <si>
    <t>Basılı Yayın Alımı, Elektronik Yayın
Alımı</t>
  </si>
  <si>
    <t>Spor Tesislerinin Bakım Onarımı</t>
  </si>
  <si>
    <t>Bakım Onarım</t>
  </si>
  <si>
    <t>2021-2026</t>
  </si>
  <si>
    <t>İçmesuyu Arıtma Tesisi (25.000 m3/gün), İçmesuyu Temini (5,46 hnv/yıl), İsale Hattı (28,90 km)</t>
  </si>
  <si>
    <t>2023A01-214326</t>
  </si>
  <si>
    <t>1976H04-53</t>
  </si>
  <si>
    <t>2024 YILI YATIRIM PROGRAMI</t>
  </si>
  <si>
    <t>(15 OCAK 2024 TARİH VE 32430 (MÜKERRER) SAYILI RESMİ GAZETE)</t>
  </si>
  <si>
    <t>2023 YILI SONU KÜMÜLATİF HARCAMA</t>
  </si>
  <si>
    <t>2024 YILI YATIRIMI</t>
  </si>
  <si>
    <t>Araklı-Dağbaşı-Uğrak [144]</t>
  </si>
  <si>
    <t>2016-2027</t>
  </si>
  <si>
    <t>2017E04-208120</t>
  </si>
  <si>
    <t>(Gümüşhane-Bayburt)Ayr-Kelkit-Şiran (Kelkit Geçişi) (253)</t>
  </si>
  <si>
    <t>Yomra-Özdil-Yağmurdere [356]</t>
  </si>
  <si>
    <t>2019-2027</t>
  </si>
  <si>
    <t>2024H03-233105</t>
  </si>
  <si>
    <t>2024-2024</t>
  </si>
  <si>
    <t>2020-2024</t>
  </si>
  <si>
    <t>2023H03-233223</t>
  </si>
  <si>
    <t>2023-2024</t>
  </si>
  <si>
    <t>İhtisaslaşma Projesi + Madencilik İhtisaslaşma Projesi</t>
  </si>
  <si>
    <t>Derslik ve Merkezi Birimler Projesi</t>
  </si>
  <si>
    <t>2023-2027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</si>
</sst>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7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1"/>
      <color rgb="FFFF0000"/>
      <name val="Calibri"/>
      <family val="2"/>
      <charset val="162"/>
      <scheme val="minor"/>
    </font>
    <font>
      <b/>
      <sz val="18"/>
      <color rgb="FF002060"/>
      <name val="Times New Roman"/>
      <family val="1"/>
      <charset val="162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Calibri"/>
      <family val="2"/>
      <charset val="162"/>
      <scheme val="minor"/>
    </font>
    <font>
      <sz val="14"/>
      <name val="Calibri"/>
      <family val="2"/>
      <scheme val="minor"/>
    </font>
    <font>
      <b/>
      <sz val="16"/>
      <color rgb="FF000000"/>
      <name val="Calibri"/>
      <family val="2"/>
      <charset val="162"/>
      <scheme val="minor"/>
    </font>
    <font>
      <b/>
      <sz val="18"/>
      <color rgb="FFFF0000"/>
      <name val="Times New Roman"/>
      <family val="1"/>
      <charset val="162"/>
    </font>
    <font>
      <b/>
      <sz val="18"/>
      <color rgb="FFFF0000"/>
      <name val="Calibri"/>
      <family val="2"/>
      <charset val="162"/>
      <scheme val="minor"/>
    </font>
    <font>
      <b/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center" vertical="center"/>
    </xf>
    <xf numFmtId="3" fontId="14" fillId="0" borderId="6" xfId="0" applyNumberFormat="1" applyFont="1" applyBorder="1" applyAlignment="1">
      <alignment horizontal="center" vertical="center" wrapText="1"/>
    </xf>
    <xf numFmtId="3" fontId="14" fillId="0" borderId="7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3" fontId="11" fillId="6" borderId="1" xfId="0" applyNumberFormat="1" applyFont="1" applyFill="1" applyBorder="1" applyAlignment="1">
      <alignment horizontal="center" vertical="center"/>
    </xf>
    <xf numFmtId="3" fontId="11" fillId="6" borderId="5" xfId="0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60" zoomScaleNormal="60" workbookViewId="0">
      <selection activeCell="Q24" sqref="Q24"/>
    </sheetView>
  </sheetViews>
  <sheetFormatPr defaultRowHeight="15" x14ac:dyDescent="0.25"/>
  <cols>
    <col min="1" max="1" width="12.5703125" style="14" customWidth="1"/>
    <col min="2" max="2" width="37.7109375" customWidth="1"/>
    <col min="3" max="3" width="30.7109375" customWidth="1"/>
    <col min="4" max="4" width="43.5703125" customWidth="1"/>
    <col min="5" max="5" width="28" customWidth="1"/>
    <col min="6" max="6" width="31.42578125" customWidth="1"/>
    <col min="7" max="7" width="59" customWidth="1"/>
    <col min="8" max="8" width="23.28515625" customWidth="1"/>
    <col min="9" max="9" width="26.5703125" customWidth="1"/>
    <col min="10" max="10" width="26.7109375" customWidth="1"/>
    <col min="11" max="11" width="25.28515625" customWidth="1"/>
  </cols>
  <sheetData>
    <row r="1" spans="1:11" ht="23.25" customHeight="1" x14ac:dyDescent="0.4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7" customHeight="1" x14ac:dyDescent="0.25">
      <c r="A2" s="32" t="s">
        <v>104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4" customHeight="1" x14ac:dyDescent="0.25">
      <c r="A3" s="32" t="s">
        <v>105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21" customHeight="1" thickBot="1" x14ac:dyDescent="0.3">
      <c r="A4" s="24"/>
      <c r="B4" s="33"/>
      <c r="C4" s="34"/>
      <c r="D4" s="34"/>
      <c r="E4" s="34"/>
      <c r="F4" s="34"/>
      <c r="G4" s="34"/>
      <c r="H4" s="34"/>
      <c r="I4" s="34"/>
      <c r="J4" s="34"/>
      <c r="K4" s="34"/>
    </row>
    <row r="5" spans="1:11" ht="54" customHeight="1" x14ac:dyDescent="0.25">
      <c r="A5" s="17" t="s">
        <v>32</v>
      </c>
      <c r="B5" s="18" t="s">
        <v>31</v>
      </c>
      <c r="C5" s="18" t="s">
        <v>0</v>
      </c>
      <c r="D5" s="18" t="s">
        <v>2</v>
      </c>
      <c r="E5" s="18" t="s">
        <v>1</v>
      </c>
      <c r="F5" s="18" t="s">
        <v>3</v>
      </c>
      <c r="G5" s="18" t="s">
        <v>4</v>
      </c>
      <c r="H5" s="18" t="s">
        <v>5</v>
      </c>
      <c r="I5" s="18" t="s">
        <v>33</v>
      </c>
      <c r="J5" s="18" t="s">
        <v>106</v>
      </c>
      <c r="K5" s="19" t="s">
        <v>107</v>
      </c>
    </row>
    <row r="6" spans="1:11" ht="56.25" x14ac:dyDescent="0.25">
      <c r="A6" s="25">
        <v>1</v>
      </c>
      <c r="B6" s="26" t="s">
        <v>6</v>
      </c>
      <c r="C6" s="26" t="s">
        <v>7</v>
      </c>
      <c r="D6" s="26" t="s">
        <v>9</v>
      </c>
      <c r="E6" s="26" t="s">
        <v>8</v>
      </c>
      <c r="F6" s="26" t="s">
        <v>10</v>
      </c>
      <c r="G6" s="26" t="s">
        <v>101</v>
      </c>
      <c r="H6" s="26" t="s">
        <v>100</v>
      </c>
      <c r="I6" s="27">
        <v>851421920</v>
      </c>
      <c r="J6" s="27">
        <v>193760920</v>
      </c>
      <c r="K6" s="28">
        <v>250000000</v>
      </c>
    </row>
    <row r="7" spans="1:11" ht="45" customHeight="1" x14ac:dyDescent="0.25">
      <c r="A7" s="25">
        <v>2</v>
      </c>
      <c r="B7" s="26" t="s">
        <v>6</v>
      </c>
      <c r="C7" s="26" t="s">
        <v>48</v>
      </c>
      <c r="D7" s="26" t="s">
        <v>49</v>
      </c>
      <c r="E7" s="26" t="s">
        <v>8</v>
      </c>
      <c r="F7" s="26" t="s">
        <v>10</v>
      </c>
      <c r="G7" s="26" t="s">
        <v>50</v>
      </c>
      <c r="H7" s="26" t="s">
        <v>77</v>
      </c>
      <c r="I7" s="27">
        <v>627182168</v>
      </c>
      <c r="J7" s="27">
        <v>49376975</v>
      </c>
      <c r="K7" s="28">
        <v>180000000</v>
      </c>
    </row>
    <row r="8" spans="1:11" ht="45" customHeight="1" x14ac:dyDescent="0.25">
      <c r="A8" s="25">
        <v>3</v>
      </c>
      <c r="B8" s="26" t="s">
        <v>6</v>
      </c>
      <c r="C8" s="26" t="s">
        <v>52</v>
      </c>
      <c r="D8" s="26" t="s">
        <v>51</v>
      </c>
      <c r="E8" s="26" t="s">
        <v>8</v>
      </c>
      <c r="F8" s="26" t="s">
        <v>10</v>
      </c>
      <c r="G8" s="26" t="s">
        <v>53</v>
      </c>
      <c r="H8" s="26" t="s">
        <v>77</v>
      </c>
      <c r="I8" s="27">
        <v>696042912</v>
      </c>
      <c r="J8" s="27">
        <v>85287861</v>
      </c>
      <c r="K8" s="28">
        <v>150000000</v>
      </c>
    </row>
    <row r="9" spans="1:11" ht="45" customHeight="1" x14ac:dyDescent="0.25">
      <c r="A9" s="25">
        <v>4</v>
      </c>
      <c r="B9" s="26" t="s">
        <v>6</v>
      </c>
      <c r="C9" s="26" t="s">
        <v>54</v>
      </c>
      <c r="D9" s="26" t="s">
        <v>55</v>
      </c>
      <c r="E9" s="26" t="s">
        <v>8</v>
      </c>
      <c r="F9" s="26" t="s">
        <v>10</v>
      </c>
      <c r="G9" s="26" t="s">
        <v>56</v>
      </c>
      <c r="H9" s="26" t="s">
        <v>78</v>
      </c>
      <c r="I9" s="27">
        <v>1161105300</v>
      </c>
      <c r="J9" s="27">
        <v>71218231</v>
      </c>
      <c r="K9" s="28">
        <v>150000000</v>
      </c>
    </row>
    <row r="10" spans="1:11" ht="45" customHeight="1" x14ac:dyDescent="0.25">
      <c r="A10" s="25">
        <v>5</v>
      </c>
      <c r="B10" s="26" t="s">
        <v>6</v>
      </c>
      <c r="C10" s="26" t="s">
        <v>57</v>
      </c>
      <c r="D10" s="26" t="s">
        <v>58</v>
      </c>
      <c r="E10" s="26" t="s">
        <v>8</v>
      </c>
      <c r="F10" s="26" t="s">
        <v>10</v>
      </c>
      <c r="G10" s="26" t="s">
        <v>59</v>
      </c>
      <c r="H10" s="26" t="s">
        <v>78</v>
      </c>
      <c r="I10" s="27">
        <v>1655321800</v>
      </c>
      <c r="J10" s="27">
        <v>73355751</v>
      </c>
      <c r="K10" s="28">
        <v>150000000</v>
      </c>
    </row>
    <row r="11" spans="1:11" ht="45" customHeight="1" x14ac:dyDescent="0.25">
      <c r="A11" s="25">
        <v>6</v>
      </c>
      <c r="B11" s="26" t="s">
        <v>6</v>
      </c>
      <c r="C11" s="26" t="s">
        <v>60</v>
      </c>
      <c r="D11" s="26" t="s">
        <v>61</v>
      </c>
      <c r="E11" s="26" t="s">
        <v>8</v>
      </c>
      <c r="F11" s="26" t="s">
        <v>10</v>
      </c>
      <c r="G11" s="26" t="s">
        <v>62</v>
      </c>
      <c r="H11" s="26" t="s">
        <v>90</v>
      </c>
      <c r="I11" s="27">
        <v>597443760</v>
      </c>
      <c r="J11" s="27">
        <v>35787764</v>
      </c>
      <c r="K11" s="28">
        <v>150000000</v>
      </c>
    </row>
    <row r="12" spans="1:11" ht="45" customHeight="1" x14ac:dyDescent="0.25">
      <c r="A12" s="25">
        <v>7</v>
      </c>
      <c r="B12" s="26" t="s">
        <v>6</v>
      </c>
      <c r="C12" s="26" t="s">
        <v>102</v>
      </c>
      <c r="D12" s="26" t="s">
        <v>91</v>
      </c>
      <c r="E12" s="26" t="s">
        <v>8</v>
      </c>
      <c r="F12" s="26" t="s">
        <v>10</v>
      </c>
      <c r="G12" s="26" t="s">
        <v>92</v>
      </c>
      <c r="H12" s="29" t="s">
        <v>121</v>
      </c>
      <c r="I12" s="27">
        <v>216985126</v>
      </c>
      <c r="J12" s="27" t="s">
        <v>11</v>
      </c>
      <c r="K12" s="28">
        <v>31000000</v>
      </c>
    </row>
    <row r="13" spans="1:11" ht="38.25" customHeight="1" x14ac:dyDescent="0.25">
      <c r="A13" s="39" t="s">
        <v>43</v>
      </c>
      <c r="B13" s="40"/>
      <c r="C13" s="40"/>
      <c r="D13" s="40"/>
      <c r="E13" s="40"/>
      <c r="F13" s="40"/>
      <c r="G13" s="40"/>
      <c r="H13" s="41"/>
      <c r="I13" s="20">
        <f>SUM(I6:I12)</f>
        <v>5805502986</v>
      </c>
      <c r="J13" s="20">
        <f>SUM(J6:J12)</f>
        <v>508787502</v>
      </c>
      <c r="K13" s="21">
        <f>SUM(K6:K12)</f>
        <v>1061000000</v>
      </c>
    </row>
    <row r="14" spans="1:11" ht="45" customHeight="1" x14ac:dyDescent="0.25">
      <c r="A14" s="25">
        <v>8</v>
      </c>
      <c r="B14" s="26" t="s">
        <v>73</v>
      </c>
      <c r="C14" s="26" t="s">
        <v>13</v>
      </c>
      <c r="D14" s="26" t="s">
        <v>72</v>
      </c>
      <c r="E14" s="26" t="s">
        <v>14</v>
      </c>
      <c r="F14" s="26" t="s">
        <v>12</v>
      </c>
      <c r="G14" s="26" t="s">
        <v>80</v>
      </c>
      <c r="H14" s="26" t="s">
        <v>81</v>
      </c>
      <c r="I14" s="27">
        <v>2999007000</v>
      </c>
      <c r="J14" s="27">
        <v>2999007000</v>
      </c>
      <c r="K14" s="28" t="s">
        <v>11</v>
      </c>
    </row>
    <row r="15" spans="1:11" ht="45" customHeight="1" x14ac:dyDescent="0.25">
      <c r="A15" s="25">
        <v>9</v>
      </c>
      <c r="B15" s="26" t="s">
        <v>73</v>
      </c>
      <c r="C15" s="26" t="s">
        <v>79</v>
      </c>
      <c r="D15" s="26" t="s">
        <v>63</v>
      </c>
      <c r="E15" s="26" t="s">
        <v>14</v>
      </c>
      <c r="F15" s="26" t="s">
        <v>12</v>
      </c>
      <c r="G15" s="26" t="s">
        <v>82</v>
      </c>
      <c r="H15" s="26" t="s">
        <v>90</v>
      </c>
      <c r="I15" s="27">
        <v>2999129000</v>
      </c>
      <c r="J15" s="27">
        <v>210606000</v>
      </c>
      <c r="K15" s="28">
        <v>465000000</v>
      </c>
    </row>
    <row r="16" spans="1:11" ht="75" x14ac:dyDescent="0.25">
      <c r="A16" s="25">
        <v>10</v>
      </c>
      <c r="B16" s="26" t="s">
        <v>15</v>
      </c>
      <c r="C16" s="26" t="s">
        <v>83</v>
      </c>
      <c r="D16" s="26" t="s">
        <v>108</v>
      </c>
      <c r="E16" s="26" t="s">
        <v>16</v>
      </c>
      <c r="F16" s="26" t="s">
        <v>84</v>
      </c>
      <c r="G16" s="26" t="s">
        <v>85</v>
      </c>
      <c r="H16" s="26" t="s">
        <v>109</v>
      </c>
      <c r="I16" s="27">
        <v>1319966678</v>
      </c>
      <c r="J16" s="27">
        <v>114737533</v>
      </c>
      <c r="K16" s="28">
        <v>400000000</v>
      </c>
    </row>
    <row r="17" spans="1:11" ht="45" customHeight="1" x14ac:dyDescent="0.25">
      <c r="A17" s="25">
        <v>11</v>
      </c>
      <c r="B17" s="26" t="s">
        <v>15</v>
      </c>
      <c r="C17" s="26" t="s">
        <v>110</v>
      </c>
      <c r="D17" s="26" t="s">
        <v>111</v>
      </c>
      <c r="E17" s="26" t="s">
        <v>16</v>
      </c>
      <c r="F17" s="26" t="s">
        <v>10</v>
      </c>
      <c r="G17" s="26" t="s">
        <v>86</v>
      </c>
      <c r="H17" s="26" t="s">
        <v>90</v>
      </c>
      <c r="I17" s="27">
        <v>4588739593</v>
      </c>
      <c r="J17" s="27">
        <v>3108929299</v>
      </c>
      <c r="K17" s="28">
        <v>550000000</v>
      </c>
    </row>
    <row r="18" spans="1:11" ht="45" customHeight="1" x14ac:dyDescent="0.25">
      <c r="A18" s="25">
        <v>12</v>
      </c>
      <c r="B18" s="26" t="s">
        <v>15</v>
      </c>
      <c r="C18" s="26" t="s">
        <v>87</v>
      </c>
      <c r="D18" s="26" t="s">
        <v>112</v>
      </c>
      <c r="E18" s="26" t="s">
        <v>16</v>
      </c>
      <c r="F18" s="26" t="s">
        <v>89</v>
      </c>
      <c r="G18" s="26" t="s">
        <v>88</v>
      </c>
      <c r="H18" s="26" t="s">
        <v>113</v>
      </c>
      <c r="I18" s="27">
        <v>534611014</v>
      </c>
      <c r="J18" s="27">
        <v>104358685</v>
      </c>
      <c r="K18" s="28">
        <v>200000000</v>
      </c>
    </row>
    <row r="19" spans="1:11" ht="44.25" customHeight="1" x14ac:dyDescent="0.25">
      <c r="A19" s="39" t="s">
        <v>44</v>
      </c>
      <c r="B19" s="40"/>
      <c r="C19" s="40"/>
      <c r="D19" s="40"/>
      <c r="E19" s="40"/>
      <c r="F19" s="40"/>
      <c r="G19" s="40"/>
      <c r="H19" s="41"/>
      <c r="I19" s="20">
        <f>SUM(I14:I18)</f>
        <v>12441453285</v>
      </c>
      <c r="J19" s="20">
        <f>SUM(J14:J18)</f>
        <v>6537638517</v>
      </c>
      <c r="K19" s="21">
        <f>SUM(K14:K18)</f>
        <v>1615000000</v>
      </c>
    </row>
    <row r="20" spans="1:11" ht="45" customHeight="1" x14ac:dyDescent="0.25">
      <c r="A20" s="25">
        <v>13</v>
      </c>
      <c r="B20" s="26" t="s">
        <v>36</v>
      </c>
      <c r="C20" s="26" t="s">
        <v>114</v>
      </c>
      <c r="D20" s="26" t="s">
        <v>17</v>
      </c>
      <c r="E20" s="26" t="s">
        <v>30</v>
      </c>
      <c r="F20" s="26" t="s">
        <v>10</v>
      </c>
      <c r="G20" s="26" t="s">
        <v>18</v>
      </c>
      <c r="H20" s="26" t="s">
        <v>115</v>
      </c>
      <c r="I20" s="29">
        <v>1000000</v>
      </c>
      <c r="J20" s="26" t="s">
        <v>19</v>
      </c>
      <c r="K20" s="30">
        <v>1000000</v>
      </c>
    </row>
    <row r="21" spans="1:11" ht="61.5" customHeight="1" x14ac:dyDescent="0.25">
      <c r="A21" s="25">
        <v>14</v>
      </c>
      <c r="B21" s="26" t="s">
        <v>36</v>
      </c>
      <c r="C21" s="26" t="s">
        <v>21</v>
      </c>
      <c r="D21" s="26" t="s">
        <v>65</v>
      </c>
      <c r="E21" s="26" t="s">
        <v>30</v>
      </c>
      <c r="F21" s="26" t="s">
        <v>10</v>
      </c>
      <c r="G21" s="26" t="s">
        <v>22</v>
      </c>
      <c r="H21" s="26" t="s">
        <v>116</v>
      </c>
      <c r="I21" s="29">
        <v>10103021</v>
      </c>
      <c r="J21" s="29">
        <v>5103021</v>
      </c>
      <c r="K21" s="30">
        <v>5000000</v>
      </c>
    </row>
    <row r="22" spans="1:11" ht="45" customHeight="1" x14ac:dyDescent="0.25">
      <c r="A22" s="25">
        <v>15</v>
      </c>
      <c r="B22" s="26" t="s">
        <v>36</v>
      </c>
      <c r="C22" s="26" t="s">
        <v>23</v>
      </c>
      <c r="D22" s="26" t="s">
        <v>120</v>
      </c>
      <c r="E22" s="26" t="s">
        <v>30</v>
      </c>
      <c r="F22" s="26" t="s">
        <v>10</v>
      </c>
      <c r="G22" s="26" t="s">
        <v>66</v>
      </c>
      <c r="H22" s="26" t="s">
        <v>69</v>
      </c>
      <c r="I22" s="29">
        <v>13567273</v>
      </c>
      <c r="J22" s="29">
        <v>13566273</v>
      </c>
      <c r="K22" s="30">
        <v>1000</v>
      </c>
    </row>
    <row r="23" spans="1:11" ht="45" customHeight="1" x14ac:dyDescent="0.25">
      <c r="A23" s="25">
        <v>16</v>
      </c>
      <c r="B23" s="26" t="s">
        <v>36</v>
      </c>
      <c r="C23" s="26" t="s">
        <v>117</v>
      </c>
      <c r="D23" s="26" t="s">
        <v>67</v>
      </c>
      <c r="E23" s="26" t="s">
        <v>30</v>
      </c>
      <c r="F23" s="26" t="s">
        <v>10</v>
      </c>
      <c r="G23" s="26" t="s">
        <v>68</v>
      </c>
      <c r="H23" s="26" t="s">
        <v>115</v>
      </c>
      <c r="I23" s="29">
        <v>14000000</v>
      </c>
      <c r="J23" s="29" t="s">
        <v>19</v>
      </c>
      <c r="K23" s="30">
        <v>14000000</v>
      </c>
    </row>
    <row r="24" spans="1:11" ht="45" customHeight="1" x14ac:dyDescent="0.25">
      <c r="A24" s="25">
        <v>17</v>
      </c>
      <c r="B24" s="26" t="s">
        <v>36</v>
      </c>
      <c r="C24" s="26" t="s">
        <v>96</v>
      </c>
      <c r="D24" s="26" t="s">
        <v>20</v>
      </c>
      <c r="E24" s="26" t="s">
        <v>30</v>
      </c>
      <c r="F24" s="26" t="s">
        <v>10</v>
      </c>
      <c r="G24" s="26" t="s">
        <v>97</v>
      </c>
      <c r="H24" s="26" t="s">
        <v>115</v>
      </c>
      <c r="I24" s="29">
        <v>849000</v>
      </c>
      <c r="J24" s="26" t="s">
        <v>19</v>
      </c>
      <c r="K24" s="30">
        <v>849000</v>
      </c>
    </row>
    <row r="25" spans="1:11" ht="45" customHeight="1" x14ac:dyDescent="0.25">
      <c r="A25" s="25">
        <v>18</v>
      </c>
      <c r="B25" s="26" t="s">
        <v>36</v>
      </c>
      <c r="C25" s="26" t="s">
        <v>93</v>
      </c>
      <c r="D25" s="26" t="s">
        <v>119</v>
      </c>
      <c r="E25" s="26" t="s">
        <v>30</v>
      </c>
      <c r="F25" s="26" t="s">
        <v>10</v>
      </c>
      <c r="G25" s="26" t="s">
        <v>94</v>
      </c>
      <c r="H25" s="26" t="s">
        <v>95</v>
      </c>
      <c r="I25" s="29">
        <v>17406000</v>
      </c>
      <c r="J25" s="29">
        <v>3000000</v>
      </c>
      <c r="K25" s="30">
        <v>10000000</v>
      </c>
    </row>
    <row r="26" spans="1:11" ht="45" customHeight="1" x14ac:dyDescent="0.25">
      <c r="A26" s="25">
        <v>19</v>
      </c>
      <c r="B26" s="26" t="s">
        <v>36</v>
      </c>
      <c r="C26" s="26" t="s">
        <v>24</v>
      </c>
      <c r="D26" s="26" t="s">
        <v>98</v>
      </c>
      <c r="E26" s="26" t="s">
        <v>30</v>
      </c>
      <c r="F26" s="26" t="s">
        <v>10</v>
      </c>
      <c r="G26" s="26" t="s">
        <v>99</v>
      </c>
      <c r="H26" s="26" t="s">
        <v>118</v>
      </c>
      <c r="I26" s="29">
        <v>12099000</v>
      </c>
      <c r="J26" s="29">
        <v>2100000</v>
      </c>
      <c r="K26" s="30">
        <v>9999000</v>
      </c>
    </row>
    <row r="27" spans="1:11" ht="45" customHeight="1" x14ac:dyDescent="0.25">
      <c r="A27" s="25">
        <v>20</v>
      </c>
      <c r="B27" s="26" t="s">
        <v>36</v>
      </c>
      <c r="C27" s="26" t="s">
        <v>24</v>
      </c>
      <c r="D27" s="26" t="s">
        <v>70</v>
      </c>
      <c r="E27" s="26" t="s">
        <v>30</v>
      </c>
      <c r="F27" s="26" t="s">
        <v>10</v>
      </c>
      <c r="G27" s="26" t="s">
        <v>71</v>
      </c>
      <c r="H27" s="26" t="s">
        <v>69</v>
      </c>
      <c r="I27" s="29">
        <v>2534486</v>
      </c>
      <c r="J27" s="29">
        <v>2533486</v>
      </c>
      <c r="K27" s="30">
        <v>1000</v>
      </c>
    </row>
    <row r="28" spans="1:11" ht="30.75" customHeight="1" x14ac:dyDescent="0.25">
      <c r="A28" s="39" t="s">
        <v>45</v>
      </c>
      <c r="B28" s="40"/>
      <c r="C28" s="40"/>
      <c r="D28" s="40"/>
      <c r="E28" s="40"/>
      <c r="F28" s="40"/>
      <c r="G28" s="40"/>
      <c r="H28" s="41"/>
      <c r="I28" s="20">
        <f>SUM(I20:I27)</f>
        <v>71558780</v>
      </c>
      <c r="J28" s="20">
        <f>SUM(J20:J27)</f>
        <v>26302780</v>
      </c>
      <c r="K28" s="21">
        <f>SUM(K20:K27)</f>
        <v>40850000</v>
      </c>
    </row>
    <row r="29" spans="1:11" ht="45" customHeight="1" x14ac:dyDescent="0.25">
      <c r="A29" s="25">
        <v>21</v>
      </c>
      <c r="B29" s="26" t="s">
        <v>25</v>
      </c>
      <c r="C29" s="26" t="s">
        <v>103</v>
      </c>
      <c r="D29" s="26" t="s">
        <v>27</v>
      </c>
      <c r="E29" s="26" t="s">
        <v>26</v>
      </c>
      <c r="F29" s="26" t="s">
        <v>10</v>
      </c>
      <c r="G29" s="26" t="s">
        <v>28</v>
      </c>
      <c r="H29" s="26" t="s">
        <v>64</v>
      </c>
      <c r="I29" s="27">
        <v>54005000</v>
      </c>
      <c r="J29" s="27">
        <v>7754000</v>
      </c>
      <c r="K29" s="28">
        <v>1000</v>
      </c>
    </row>
    <row r="30" spans="1:11" ht="30.75" customHeight="1" x14ac:dyDescent="0.25">
      <c r="A30" s="39" t="s">
        <v>46</v>
      </c>
      <c r="B30" s="40"/>
      <c r="C30" s="40"/>
      <c r="D30" s="40"/>
      <c r="E30" s="40"/>
      <c r="F30" s="40"/>
      <c r="G30" s="40"/>
      <c r="H30" s="41"/>
      <c r="I30" s="20">
        <f>SUM(I29:I29)</f>
        <v>54005000</v>
      </c>
      <c r="J30" s="20">
        <f>SUM(J29:J29)</f>
        <v>7754000</v>
      </c>
      <c r="K30" s="21">
        <f>SUM(K29:K29)</f>
        <v>1000</v>
      </c>
    </row>
    <row r="31" spans="1:11" ht="39.75" customHeight="1" thickBot="1" x14ac:dyDescent="0.3">
      <c r="A31" s="36" t="s">
        <v>35</v>
      </c>
      <c r="B31" s="37"/>
      <c r="C31" s="37"/>
      <c r="D31" s="37"/>
      <c r="E31" s="37"/>
      <c r="F31" s="37"/>
      <c r="G31" s="37"/>
      <c r="H31" s="38"/>
      <c r="I31" s="22">
        <f>SUM(I30,I28,I19,I13)</f>
        <v>18372520051</v>
      </c>
      <c r="J31" s="22">
        <f>SUM(J30,J28,J19,J13)</f>
        <v>7080482799</v>
      </c>
      <c r="K31" s="23">
        <f>SUM(K30,K28,K19,K13)</f>
        <v>2716851000</v>
      </c>
    </row>
    <row r="32" spans="1:11" x14ac:dyDescent="0.25">
      <c r="B32" s="2"/>
      <c r="C32" s="3"/>
      <c r="D32" s="3"/>
      <c r="E32" s="3"/>
      <c r="F32" s="35"/>
      <c r="G32" s="35"/>
      <c r="H32" s="35"/>
      <c r="I32" s="35"/>
      <c r="J32" s="35"/>
      <c r="K32" s="35"/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">
    <mergeCell ref="A1:K1"/>
    <mergeCell ref="A2:K2"/>
    <mergeCell ref="A3:K3"/>
    <mergeCell ref="B4:K4"/>
    <mergeCell ref="F32:K32"/>
    <mergeCell ref="A31:H31"/>
    <mergeCell ref="A30:H30"/>
    <mergeCell ref="A28:H28"/>
    <mergeCell ref="A19:H19"/>
    <mergeCell ref="A13:H13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13" sqref="A13"/>
    </sheetView>
  </sheetViews>
  <sheetFormatPr defaultRowHeight="15" x14ac:dyDescent="0.25"/>
  <cols>
    <col min="1" max="2" width="18.42578125" customWidth="1"/>
    <col min="3" max="3" width="19.140625" customWidth="1"/>
    <col min="4" max="4" width="28.140625" customWidth="1"/>
    <col min="5" max="5" width="36.140625" customWidth="1"/>
  </cols>
  <sheetData>
    <row r="1" spans="1:5" ht="28.5" customHeight="1" x14ac:dyDescent="0.25">
      <c r="A1" s="42" t="s">
        <v>34</v>
      </c>
      <c r="B1" s="42"/>
      <c r="C1" s="42"/>
      <c r="D1" s="42"/>
      <c r="E1" s="42"/>
    </row>
    <row r="2" spans="1:5" ht="21" customHeight="1" x14ac:dyDescent="0.25">
      <c r="A2" s="42" t="s">
        <v>74</v>
      </c>
      <c r="B2" s="42"/>
      <c r="C2" s="42"/>
      <c r="D2" s="42"/>
      <c r="E2" s="42"/>
    </row>
    <row r="3" spans="1:5" ht="30" customHeight="1" x14ac:dyDescent="0.25">
      <c r="A3" s="42" t="s">
        <v>47</v>
      </c>
      <c r="B3" s="42"/>
      <c r="C3" s="42"/>
      <c r="D3" s="42"/>
      <c r="E3" s="42"/>
    </row>
    <row r="4" spans="1:5" ht="23.25" thickBot="1" x14ac:dyDescent="0.35">
      <c r="A4" s="6"/>
      <c r="E4" s="5"/>
    </row>
    <row r="5" spans="1:5" ht="56.25" x14ac:dyDescent="0.25">
      <c r="A5" s="8" t="s">
        <v>37</v>
      </c>
      <c r="B5" s="9" t="s">
        <v>42</v>
      </c>
      <c r="C5" s="9" t="s">
        <v>38</v>
      </c>
      <c r="D5" s="9" t="s">
        <v>75</v>
      </c>
      <c r="E5" s="10" t="s">
        <v>76</v>
      </c>
    </row>
    <row r="6" spans="1:5" ht="19.5" thickBot="1" x14ac:dyDescent="0.3">
      <c r="A6" s="11" t="s">
        <v>29</v>
      </c>
      <c r="B6" s="7">
        <v>7</v>
      </c>
      <c r="C6" s="15">
        <v>1436335183</v>
      </c>
      <c r="D6" s="15">
        <v>53055939</v>
      </c>
      <c r="E6" s="15">
        <v>45002000</v>
      </c>
    </row>
    <row r="7" spans="1:5" ht="19.5" thickBot="1" x14ac:dyDescent="0.3">
      <c r="A7" s="11" t="s">
        <v>39</v>
      </c>
      <c r="B7" s="7">
        <v>6</v>
      </c>
      <c r="C7" s="15">
        <v>2117176078</v>
      </c>
      <c r="D7" s="15">
        <v>917934054</v>
      </c>
      <c r="E7" s="15">
        <v>294000000</v>
      </c>
    </row>
    <row r="8" spans="1:5" ht="19.5" thickBot="1" x14ac:dyDescent="0.3">
      <c r="A8" s="11" t="s">
        <v>40</v>
      </c>
      <c r="B8" s="7">
        <v>8</v>
      </c>
      <c r="C8" s="15">
        <v>30095378</v>
      </c>
      <c r="D8" s="15">
        <v>16966399</v>
      </c>
      <c r="E8" s="15">
        <v>7556000</v>
      </c>
    </row>
    <row r="9" spans="1:5" ht="19.5" thickBot="1" x14ac:dyDescent="0.3">
      <c r="A9" s="11" t="s">
        <v>26</v>
      </c>
      <c r="B9" s="7">
        <v>1</v>
      </c>
      <c r="C9" s="15">
        <v>30000000</v>
      </c>
      <c r="D9" s="15">
        <v>3000000</v>
      </c>
      <c r="E9" s="15">
        <v>5000000</v>
      </c>
    </row>
    <row r="10" spans="1:5" ht="19.5" thickBot="1" x14ac:dyDescent="0.3">
      <c r="A10" s="12" t="s">
        <v>41</v>
      </c>
      <c r="B10" s="13">
        <v>22</v>
      </c>
      <c r="C10" s="16">
        <v>3613606639</v>
      </c>
      <c r="D10" s="16">
        <v>990956392</v>
      </c>
      <c r="E10" s="16">
        <v>351558000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YATIRIMLAR</vt:lpstr>
      <vt:lpstr>SEKTÖRLERE GÖRE</vt:lpstr>
      <vt:lpstr>YATIRIMLAR!Yazdırma_Başlıkları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2024-01-22T11:46:06Z</dcterms:modified>
</cp:coreProperties>
</file>